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anded Cost" sheetId="1" state="visible" r:id="rId3"/>
    <sheet name="Lists" sheetId="2" state="visible" r:id="rId4"/>
    <sheet name="How to Use" sheetId="3" state="visible" r:id="rId5"/>
  </sheets>
  <definedNames>
    <definedName function="false" hidden="false" localSheetId="0" name="_xlnm.Print_Area" vbProcedure="false">'Landed Cost'!$A$1:$D$74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<sst xmlns="http://schemas.openxmlformats.org/spreadsheetml/2006/main" count="168" uniqueCount="162">
  <si>
    <t xml:space="preserve">LANDED COST CALCULATOR</t>
  </si>
  <si>
    <t xml:space="preserve">Blue cells on yellow are for you to fill in. Black cells are formulas — do not overwrite them. This sheet covers one SKU in one shipment.</t>
  </si>
  <si>
    <t xml:space="preserve">1.  SHIPMENT</t>
  </si>
  <si>
    <t xml:space="preserve">Product / SKU</t>
  </si>
  <si>
    <t xml:space="preserve">Your own reference</t>
  </si>
  <si>
    <t xml:space="preserve">HS code</t>
  </si>
  <si>
    <t xml:space="preserve">Ask your supplier, then confirm the classification yourself</t>
  </si>
  <si>
    <t xml:space="preserve">Country of origin</t>
  </si>
  <si>
    <t xml:space="preserve">Where the goods were made — not where they ship from</t>
  </si>
  <si>
    <t xml:space="preserve">Incoterm</t>
  </si>
  <si>
    <t xml:space="preserve">FOB</t>
  </si>
  <si>
    <t xml:space="preserve">Choose from the list. Decides which costs the supplier already covers</t>
  </si>
  <si>
    <t xml:space="preserve">Named place</t>
  </si>
  <si>
    <t xml:space="preserve">Always write the place: FOB Shenzhen, not just FOB</t>
  </si>
  <si>
    <t xml:space="preserve">Mode of transport</t>
  </si>
  <si>
    <t xml:space="preserve">Sea - FCL</t>
  </si>
  <si>
    <t xml:space="preserve">Choose from the list</t>
  </si>
  <si>
    <t xml:space="preserve">Currency of supplier invoice</t>
  </si>
  <si>
    <t xml:space="preserve">USD</t>
  </si>
  <si>
    <t xml:space="preserve">The currency you actually pay the supplier in</t>
  </si>
  <si>
    <t xml:space="preserve">2.  GOODS</t>
  </si>
  <si>
    <t xml:space="preserve">Unit price</t>
  </si>
  <si>
    <t xml:space="preserve">Price per unit at the agreed Incoterm</t>
  </si>
  <si>
    <t xml:space="preserve">Quantity</t>
  </si>
  <si>
    <t xml:space="preserve">Units in this shipment</t>
  </si>
  <si>
    <t xml:space="preserve">Goods value</t>
  </si>
  <si>
    <t xml:space="preserve">Unit price x quantity</t>
  </si>
  <si>
    <t xml:space="preserve">3.  ORIGIN COSTS</t>
  </si>
  <si>
    <t xml:space="preserve">Inland freight in origin country</t>
  </si>
  <si>
    <t xml:space="preserve">Factory to port. Usually zero if you bought FOB or above</t>
  </si>
  <si>
    <t xml:space="preserve">Export customs clearance</t>
  </si>
  <si>
    <t xml:space="preserve">Usually zero if you bought FOB or above</t>
  </si>
  <si>
    <t xml:space="preserve">Origin handling / documentation</t>
  </si>
  <si>
    <t xml:space="preserve">THC at origin, B/L fee, telex release</t>
  </si>
  <si>
    <t xml:space="preserve">Origin costs subtotal</t>
  </si>
  <si>
    <t xml:space="preserve">4.  INTERNATIONAL TRANSPORT</t>
  </si>
  <si>
    <t xml:space="preserve">International freight</t>
  </si>
  <si>
    <t xml:space="preserve">Sea or air freight for this shipment. Zero under CFR, CIF, DAP, DDP</t>
  </si>
  <si>
    <t xml:space="preserve">Cargo insurance</t>
  </si>
  <si>
    <t xml:space="preserve">Enter the actual premium you were quoted. Zero under CIF, CIP, DDP</t>
  </si>
  <si>
    <t xml:space="preserve">Transport subtotal</t>
  </si>
  <si>
    <t xml:space="preserve">5.  CUSTOMS AND DUTY</t>
  </si>
  <si>
    <t xml:space="preserve">Customs value basis</t>
  </si>
  <si>
    <t xml:space="preserve">FOB / transaction value</t>
  </si>
  <si>
    <t xml:space="preserve">Which value your customs authority assesses duty on. Confirm with your broker</t>
  </si>
  <si>
    <t xml:space="preserve">Customs value</t>
  </si>
  <si>
    <t xml:space="preserve">Calculated from the basis above</t>
  </si>
  <si>
    <t xml:space="preserve">Duty rate</t>
  </si>
  <si>
    <t xml:space="preserve">Enter the rate for YOUR HS code and origin. Look it up — do not guess</t>
  </si>
  <si>
    <t xml:space="preserve">Duty payable</t>
  </si>
  <si>
    <t xml:space="preserve">Customs value x duty rate</t>
  </si>
  <si>
    <t xml:space="preserve">Customs processing fees</t>
  </si>
  <si>
    <t xml:space="preserve">Government processing fees. Some have a minimum and a cap — check current figures</t>
  </si>
  <si>
    <t xml:space="preserve">Customs broker fee</t>
  </si>
  <si>
    <t xml:space="preserve">What your broker charges per entry</t>
  </si>
  <si>
    <t xml:space="preserve">Other government fees</t>
  </si>
  <si>
    <t xml:space="preserve">Any additional fees that apply to your product or mode</t>
  </si>
  <si>
    <t xml:space="preserve">Customs subtotal</t>
  </si>
  <si>
    <t xml:space="preserve">6.  DESTINATION COSTS</t>
  </si>
  <si>
    <t xml:space="preserve">Port / terminal charges</t>
  </si>
  <si>
    <t xml:space="preserve">Destination THC, demurrage if any</t>
  </si>
  <si>
    <t xml:space="preserve">Drayage / delivery to warehouse</t>
  </si>
  <si>
    <t xml:space="preserve">Port or airport to your door</t>
  </si>
  <si>
    <t xml:space="preserve">Unloading / palletising</t>
  </si>
  <si>
    <t xml:space="preserve">Labelling, repacking, prep</t>
  </si>
  <si>
    <t xml:space="preserve">FNSKU labels, polybags, inserts</t>
  </si>
  <si>
    <t xml:space="preserve">Storage / warehousing for this batch</t>
  </si>
  <si>
    <t xml:space="preserve">Destination subtotal</t>
  </si>
  <si>
    <t xml:space="preserve">7.  PAYMENT AND CURRENCY</t>
  </si>
  <si>
    <t xml:space="preserve">Bank transfer fees</t>
  </si>
  <si>
    <t xml:space="preserve">Per transfer, both sides. Two transfers if you pay deposit plus balance</t>
  </si>
  <si>
    <t xml:space="preserve">FX spread on supplier payment</t>
  </si>
  <si>
    <t xml:space="preserve">The gap between the mid-market rate and the rate you actually get</t>
  </si>
  <si>
    <t xml:space="preserve">FX cost</t>
  </si>
  <si>
    <t xml:space="preserve">Goods value x spread</t>
  </si>
  <si>
    <t xml:space="preserve">Tooling / sample costs to amortise</t>
  </si>
  <si>
    <t xml:space="preserve">Mould and sample charges you want spread across this batch</t>
  </si>
  <si>
    <t xml:space="preserve">Payment and setup subtotal</t>
  </si>
  <si>
    <t xml:space="preserve">8.  LANDED COST</t>
  </si>
  <si>
    <t xml:space="preserve">TOTAL LANDED COST</t>
  </si>
  <si>
    <t xml:space="preserve">Everything above, added up</t>
  </si>
  <si>
    <t xml:space="preserve">Landed cost per unit</t>
  </si>
  <si>
    <t xml:space="preserve">This is the number to use in your pricing</t>
  </si>
  <si>
    <t xml:space="preserve">Uplift over goods value</t>
  </si>
  <si>
    <t xml:space="preserve">How much everything after the factory price adds</t>
  </si>
  <si>
    <t xml:space="preserve">9.  SELLING PRICE CHECK</t>
  </si>
  <si>
    <t xml:space="preserve">Target selling price per unit</t>
  </si>
  <si>
    <t xml:space="preserve">What you plan to sell it for</t>
  </si>
  <si>
    <t xml:space="preserve">Marketplace / platform fee</t>
  </si>
  <si>
    <t xml:space="preserve">As a percentage of selling price</t>
  </si>
  <si>
    <t xml:space="preserve">Payment processing fee</t>
  </si>
  <si>
    <t xml:space="preserve">Fulfilment cost per unit</t>
  </si>
  <si>
    <t xml:space="preserve">Pick, pack and ship to the end customer</t>
  </si>
  <si>
    <t xml:space="preserve">Returns and write-off allowance</t>
  </si>
  <si>
    <t xml:space="preserve">Revenue kept per unit</t>
  </si>
  <si>
    <t xml:space="preserve">Selling price after platform, payment and returns</t>
  </si>
  <si>
    <t xml:space="preserve">Profit per unit</t>
  </si>
  <si>
    <t xml:space="preserve">What you actually keep</t>
  </si>
  <si>
    <t xml:space="preserve">Net margin</t>
  </si>
  <si>
    <t xml:space="preserve">Profit as a share of selling price</t>
  </si>
  <si>
    <t xml:space="preserve">Break-even selling price</t>
  </si>
  <si>
    <t xml:space="preserve">Below this price you lose money on every unit</t>
  </si>
  <si>
    <t xml:space="preserve">Profit on the whole shipment</t>
  </si>
  <si>
    <t xml:space="preserve">Profit per unit x quantity</t>
  </si>
  <si>
    <t xml:space="preserve">This template is for internal cost estimation. It is not customs, tax or legal advice. Duty rates, customs fees and their minimums and caps change and depend on how your product is classified. Confirm every rate and fee with a licensed customs broker or the relevant customs authority before relying on the result.</t>
  </si>
  <si>
    <t xml:space="preserve">Incoterms 2020</t>
  </si>
  <si>
    <t xml:space="preserve">Mode</t>
  </si>
  <si>
    <t xml:space="preserve">EXW</t>
  </si>
  <si>
    <t xml:space="preserve">FCA</t>
  </si>
  <si>
    <t xml:space="preserve">CIF value</t>
  </si>
  <si>
    <t xml:space="preserve">Sea - LCL</t>
  </si>
  <si>
    <t xml:space="preserve">FAS</t>
  </si>
  <si>
    <t xml:space="preserve">Air</t>
  </si>
  <si>
    <t xml:space="preserve">Express courier</t>
  </si>
  <si>
    <t xml:space="preserve">CFR</t>
  </si>
  <si>
    <t xml:space="preserve">Rail</t>
  </si>
  <si>
    <t xml:space="preserve">CIF</t>
  </si>
  <si>
    <t xml:space="preserve">Truck</t>
  </si>
  <si>
    <t xml:space="preserve">CPT</t>
  </si>
  <si>
    <t xml:space="preserve">CIP</t>
  </si>
  <si>
    <t xml:space="preserve">DAP</t>
  </si>
  <si>
    <t xml:space="preserve">DPU</t>
  </si>
  <si>
    <t xml:space="preserve">DDP</t>
  </si>
  <si>
    <t xml:space="preserve">LANDED COST CALCULATOR — HOW TO USE</t>
  </si>
  <si>
    <t xml:space="preserve">WHAT LANDED COST IS</t>
  </si>
  <si>
    <t xml:space="preserve">Landed cost is the total cost of getting a product from the supplier's factory into your warehouse: the goods themselves plus freight, insurance, duty, customs fees, delivery and the cost of moving the money. It is the number your pricing should be based on — not the factory price.</t>
  </si>
  <si>
    <t xml:space="preserve">COLOUR LEGEND</t>
  </si>
  <si>
    <t xml:space="preserve">Blue text on pale yellow  =  you fill this in</t>
  </si>
  <si>
    <t xml:space="preserve">Black text                =  formula, do not type over it</t>
  </si>
  <si>
    <t xml:space="preserve">Green                     =  the three numbers that matter</t>
  </si>
  <si>
    <t xml:space="preserve">STEP BY STEP</t>
  </si>
  <si>
    <t xml:space="preserve">1.  Fill in section 1. The Incoterm matters more than anything else here — it decides which of the later costs the supplier has already paid.</t>
  </si>
  <si>
    <t xml:space="preserve">2.  Enter unit price and quantity in section 2.</t>
  </si>
  <si>
    <t xml:space="preserve">3.  Work through sections 3 to 7 and enter every cost you were actually quoted. Leave a line at zero only if it genuinely does not apply — not because you do not know it yet.</t>
  </si>
  <si>
    <t xml:space="preserve">4.  In section 5, choose the customs value basis your authority uses, then enter the duty rate for your own HS code and country of origin.</t>
  </si>
  <si>
    <t xml:space="preserve">5.  Read the three green numbers: total landed cost, landed cost per unit, and break-even selling price.</t>
  </si>
  <si>
    <t xml:space="preserve">6.  Use section 9 to test a selling price before you commit to the order.</t>
  </si>
  <si>
    <t xml:space="preserve">WHICH COSTS THE INCOTERM ALREADY COVERS</t>
  </si>
  <si>
    <t xml:space="preserve">EXW  —  you pay everything from the factory door onward.</t>
  </si>
  <si>
    <t xml:space="preserve">FOB  —  supplier covers inland freight and export clearance. You pay from the ship onward.</t>
  </si>
  <si>
    <t xml:space="preserve">CFR  —  supplier also covers international freight. You still pay insurance.</t>
  </si>
  <si>
    <t xml:space="preserve">CIF  —  supplier covers freight and insurance. You pay from arrival onward.</t>
  </si>
  <si>
    <t xml:space="preserve">DAP  —  supplier delivers to your address but you clear customs and pay duty.</t>
  </si>
  <si>
    <t xml:space="preserve">DDP  —  supplier covers everything including duty. Verify what is actually included before trusting it.</t>
  </si>
  <si>
    <t xml:space="preserve">Entering a cost the supplier has already paid double-counts it. Entering one they have not is the more expensive mistake.</t>
  </si>
  <si>
    <t xml:space="preserve">ABOUT THE DUTY RATE</t>
  </si>
  <si>
    <t xml:space="preserve">This template does not contain any duty rates, and that is deliberate. The rate depends on how your product is classified and where it was made, and rates change. Look up your own HS classification in the official tariff schedule of the importing country, or ask a licensed customs broker, and enter that rate in section 5.</t>
  </si>
  <si>
    <t xml:space="preserve">Note also that duty is assessed on the customs value, which is not always the same as what you paid the supplier. Some countries assess on the transaction value, others on the CIF value. Section 5 lets you choose, but confirm which one applies to you.</t>
  </si>
  <si>
    <t xml:space="preserve">COSTS PEOPLE FORGET</t>
  </si>
  <si>
    <t xml:space="preserve">Bank fees on both the deposit and the balance transfer, not just one.</t>
  </si>
  <si>
    <t xml:space="preserve">The gap between the mid-market exchange rate and the rate your bank actually gives you.</t>
  </si>
  <si>
    <t xml:space="preserve">Mould, tooling and sample charges, which belong spread across the batch.</t>
  </si>
  <si>
    <t xml:space="preserve">Labelling and prep work before the goods can be sold.</t>
  </si>
  <si>
    <t xml:space="preserve">Destination terminal handling, which is separate from the freight quote.</t>
  </si>
  <si>
    <t xml:space="preserve">MULTIPLE SKUS</t>
  </si>
  <si>
    <t xml:space="preserve">This free version covers one SKU per shipment. For a mixed shipment, either run one copy per SKU and split the shared costs yourself, or use a version that allocates shared costs by value, volume or weight — the allocation basis you choose changes each SKU's cost.</t>
  </si>
  <si>
    <t xml:space="preserve">GOOGLE SHEETS</t>
  </si>
  <si>
    <t xml:space="preserve">File &gt; Import &gt; Upload, then choose Replace spreadsheet. Every formula here is standard and works unchanged. Dropdown lists carry over.</t>
  </si>
  <si>
    <t xml:space="preserve">PRINTING</t>
  </si>
  <si>
    <t xml:space="preserve">Set up for A4 portrait, scaled to fit one page wide. For US Letter: File &gt; Print &gt; Paper size &gt; Letter.</t>
  </si>
  <si>
    <t xml:space="preserve">DISCLAIMER</t>
  </si>
  <si>
    <t xml:space="preserve">For internal cost estimation only. Not customs, tax or legal advice. Confirm all rates and fees with a licensed customs broker or the relevant customs authority before relying on the result.</t>
  </si>
</sst>
</file>

<file path=xl/styles.xml><?xml version="1.0" encoding="utf-8"?>
<styleSheet xmlns="http://schemas.openxmlformats.org/spreadsheetml/2006/main">
  <numFmts count="6">
    <numFmt numFmtId="164" formatCode="General"/>
    <numFmt numFmtId="165" formatCode="#,##0.0000"/>
    <numFmt numFmtId="166" formatCode="#,##0"/>
    <numFmt numFmtId="167" formatCode="#,##0.00"/>
    <numFmt numFmtId="168" formatCode="0.00%"/>
    <numFmt numFmtId="169" formatCode="0.0%"/>
  </numFmts>
  <fonts count="12">
    <font>
      <sz val="11"/>
      <color theme="1"/>
      <name val="Calibri"/>
      <family val="2"/>
      <charset val="1"/>
    </font>
    <font>
      <sz val="10"/>
      <name val="Arial"/>
      <family val="0"/>
    </font>
    <font>
      <sz val="10"/>
      <name val="Arial"/>
      <family val="0"/>
    </font>
    <font>
      <sz val="10"/>
      <name val="Arial"/>
      <family val="0"/>
    </font>
    <font>
      <b val="true"/>
      <sz val="16"/>
      <name val="Arial"/>
      <family val="0"/>
      <charset val="1"/>
    </font>
    <font>
      <sz val="8"/>
      <color rgb="FF666666"/>
      <name val="Arial"/>
      <family val="0"/>
      <charset val="1"/>
    </font>
    <font>
      <b val="true"/>
      <sz val="11"/>
      <name val="Arial"/>
      <family val="0"/>
      <charset val="1"/>
    </font>
    <font>
      <sz val="10"/>
      <name val="Arial"/>
      <family val="0"/>
      <charset val="1"/>
    </font>
    <font>
      <sz val="10"/>
      <color rgb="FF0000FF"/>
      <name val="Arial"/>
      <family val="0"/>
      <charset val="1"/>
    </font>
    <font>
      <sz val="9"/>
      <color rgb="FF555555"/>
      <name val="Arial"/>
      <family val="0"/>
      <charset val="1"/>
    </font>
    <font>
      <b val="true"/>
      <sz val="10"/>
      <name val="Arial"/>
      <family val="0"/>
      <charset val="1"/>
    </font>
    <font>
      <b val="true"/>
      <sz val="14"/>
      <name val="Arial"/>
      <family val="0"/>
      <charset val="1"/>
    </font>
  </fonts>
  <fills count="6">
    <fill>
      <patternFill patternType="none"/>
    </fill>
    <fill>
      <patternFill patternType="gray125"/>
    </fill>
    <fill>
      <patternFill patternType="solid">
        <fgColor rgb="FFD9D9D9"/>
        <bgColor rgb="FFE2EFDA"/>
      </patternFill>
    </fill>
    <fill>
      <patternFill patternType="solid">
        <fgColor rgb="FFFFF2CC"/>
        <bgColor rgb="FFF2F2F2"/>
      </patternFill>
    </fill>
    <fill>
      <patternFill patternType="solid">
        <fgColor rgb="FFE2EFDA"/>
        <bgColor rgb="FFF2F2F2"/>
      </patternFill>
    </fill>
    <fill>
      <patternFill patternType="solid">
        <fgColor rgb="FFF2F2F2"/>
        <bgColor rgb="FFE2EFDA"/>
      </patternFill>
    </fill>
  </fills>
  <borders count="2">
    <border diagonalUp="false" diagonalDown="false">
      <left/>
      <right/>
      <top/>
      <bottom/>
      <diagonal/>
    </border>
    <border diagonalUp="false" diagonalDown="false">
      <left style="thin">
        <color rgb="FF999999"/>
      </left>
      <right style="thin">
        <color rgb="FF999999"/>
      </right>
      <top style="thin">
        <color rgb="FF999999"/>
      </top>
      <bottom style="thin">
        <color rgb="FF99999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6" fillId="2"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left" vertical="center" textRotation="0" wrapText="true" indent="0" shrinkToFit="false"/>
      <protection locked="true" hidden="false"/>
    </xf>
    <xf numFmtId="165" fontId="8" fillId="3" borderId="1" xfId="0" applyFont="true" applyBorder="true" applyAlignment="true" applyProtection="false">
      <alignment horizontal="center" vertical="center" textRotation="0" wrapText="true" indent="0" shrinkToFit="false"/>
      <protection locked="true" hidden="false"/>
    </xf>
    <xf numFmtId="166" fontId="8" fillId="3" borderId="1" xfId="0" applyFont="true" applyBorder="true" applyAlignment="true" applyProtection="false">
      <alignment horizontal="center" vertical="center" textRotation="0" wrapText="true" indent="0" shrinkToFit="false"/>
      <protection locked="true" hidden="false"/>
    </xf>
    <xf numFmtId="167" fontId="7" fillId="0" borderId="1" xfId="0" applyFont="true" applyBorder="true" applyAlignment="true" applyProtection="false">
      <alignment horizontal="center" vertical="center" textRotation="0" wrapText="true" indent="0" shrinkToFit="false"/>
      <protection locked="true" hidden="false"/>
    </xf>
    <xf numFmtId="168" fontId="8" fillId="3" borderId="1" xfId="0" applyFont="true" applyBorder="true" applyAlignment="true" applyProtection="false">
      <alignment horizontal="center" vertical="center" textRotation="0" wrapText="true" indent="0" shrinkToFit="false"/>
      <protection locked="true" hidden="false"/>
    </xf>
    <xf numFmtId="164" fontId="10" fillId="4" borderId="0" xfId="0" applyFont="true" applyBorder="false" applyAlignment="true" applyProtection="false">
      <alignment horizontal="left" vertical="center" textRotation="0" wrapText="true" indent="0" shrinkToFit="false"/>
      <protection locked="true" hidden="false"/>
    </xf>
    <xf numFmtId="167" fontId="10" fillId="4" borderId="1" xfId="0" applyFont="true" applyBorder="true" applyAlignment="true" applyProtection="false">
      <alignment horizontal="center" vertical="center" textRotation="0" wrapText="true" indent="0" shrinkToFit="false"/>
      <protection locked="true" hidden="false"/>
    </xf>
    <xf numFmtId="165" fontId="10" fillId="4" borderId="1" xfId="0" applyFont="true" applyBorder="true" applyAlignment="true" applyProtection="false">
      <alignment horizontal="center" vertical="center" textRotation="0" wrapText="true" indent="0" shrinkToFit="false"/>
      <protection locked="true" hidden="false"/>
    </xf>
    <xf numFmtId="169" fontId="7" fillId="0" borderId="1" xfId="0" applyFont="true" applyBorder="true" applyAlignment="true" applyProtection="false">
      <alignment horizontal="center" vertical="center" textRotation="0" wrapText="true" indent="0" shrinkToFit="false"/>
      <protection locked="true" hidden="false"/>
    </xf>
    <xf numFmtId="167" fontId="8" fillId="3"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5"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666666"/>
      <rgbColor rgb="FF999999"/>
      <rgbColor rgb="FF003366"/>
      <rgbColor rgb="FF339966"/>
      <rgbColor rgb="FF003300"/>
      <rgbColor rgb="FF333300"/>
      <rgbColor rgb="FF993300"/>
      <rgbColor rgb="FF993366"/>
      <rgbColor rgb="FF333399"/>
      <rgbColor rgb="FF55555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D7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40"/>
    <col collapsed="false" customWidth="true" hidden="false" outlineLevel="0" max="3" min="3" style="0" width="16"/>
    <col collapsed="false" customWidth="true" hidden="false" outlineLevel="0" max="4" min="4" style="0" width="58"/>
  </cols>
  <sheetData>
    <row r="1" customFormat="false" ht="25.5" hidden="false" customHeight="true" outlineLevel="0" collapsed="false">
      <c r="B1" s="1" t="s">
        <v>0</v>
      </c>
      <c r="C1" s="1"/>
      <c r="D1" s="1"/>
    </row>
    <row r="2" customFormat="false" ht="15" hidden="false" customHeight="true" outlineLevel="0" collapsed="false">
      <c r="B2" s="2" t="s">
        <v>1</v>
      </c>
      <c r="C2" s="2"/>
      <c r="D2" s="2"/>
    </row>
    <row r="4" customFormat="false" ht="19.5" hidden="false" customHeight="true" outlineLevel="0" collapsed="false">
      <c r="B4" s="3" t="s">
        <v>2</v>
      </c>
      <c r="C4" s="3"/>
      <c r="D4" s="3"/>
    </row>
    <row r="5" customFormat="false" ht="15" hidden="false" customHeight="false" outlineLevel="0" collapsed="false">
      <c r="B5" s="4" t="s">
        <v>3</v>
      </c>
      <c r="C5" s="5"/>
      <c r="D5" s="6" t="s">
        <v>4</v>
      </c>
    </row>
    <row r="6" customFormat="false" ht="15" hidden="false" customHeight="false" outlineLevel="0" collapsed="false">
      <c r="B6" s="4" t="s">
        <v>5</v>
      </c>
      <c r="C6" s="5"/>
      <c r="D6" s="6" t="s">
        <v>6</v>
      </c>
    </row>
    <row r="7" customFormat="false" ht="15" hidden="false" customHeight="false" outlineLevel="0" collapsed="false">
      <c r="B7" s="4" t="s">
        <v>7</v>
      </c>
      <c r="C7" s="5"/>
      <c r="D7" s="6" t="s">
        <v>8</v>
      </c>
    </row>
    <row r="8" customFormat="false" ht="15" hidden="false" customHeight="false" outlineLevel="0" collapsed="false">
      <c r="B8" s="4" t="s">
        <v>9</v>
      </c>
      <c r="C8" s="5" t="s">
        <v>10</v>
      </c>
      <c r="D8" s="6" t="s">
        <v>11</v>
      </c>
    </row>
    <row r="9" customFormat="false" ht="15" hidden="false" customHeight="false" outlineLevel="0" collapsed="false">
      <c r="B9" s="4" t="s">
        <v>12</v>
      </c>
      <c r="C9" s="5"/>
      <c r="D9" s="6" t="s">
        <v>13</v>
      </c>
    </row>
    <row r="10" customFormat="false" ht="15" hidden="false" customHeight="false" outlineLevel="0" collapsed="false">
      <c r="B10" s="4" t="s">
        <v>14</v>
      </c>
      <c r="C10" s="5" t="s">
        <v>15</v>
      </c>
      <c r="D10" s="6" t="s">
        <v>16</v>
      </c>
    </row>
    <row r="11" customFormat="false" ht="15" hidden="false" customHeight="false" outlineLevel="0" collapsed="false">
      <c r="B11" s="4" t="s">
        <v>17</v>
      </c>
      <c r="C11" s="5" t="s">
        <v>18</v>
      </c>
      <c r="D11" s="6" t="s">
        <v>19</v>
      </c>
    </row>
    <row r="13" customFormat="false" ht="19.5" hidden="false" customHeight="true" outlineLevel="0" collapsed="false">
      <c r="B13" s="3" t="s">
        <v>20</v>
      </c>
      <c r="C13" s="3"/>
      <c r="D13" s="3"/>
    </row>
    <row r="14" customFormat="false" ht="15" hidden="false" customHeight="false" outlineLevel="0" collapsed="false">
      <c r="B14" s="4" t="s">
        <v>21</v>
      </c>
      <c r="C14" s="7" t="n">
        <v>0</v>
      </c>
      <c r="D14" s="6" t="s">
        <v>22</v>
      </c>
    </row>
    <row r="15" customFormat="false" ht="15" hidden="false" customHeight="false" outlineLevel="0" collapsed="false">
      <c r="B15" s="4" t="s">
        <v>23</v>
      </c>
      <c r="C15" s="8" t="n">
        <v>0</v>
      </c>
      <c r="D15" s="6" t="s">
        <v>24</v>
      </c>
    </row>
    <row r="16" customFormat="false" ht="15" hidden="false" customHeight="false" outlineLevel="0" collapsed="false">
      <c r="B16" s="4" t="s">
        <v>25</v>
      </c>
      <c r="C16" s="9" t="n">
        <f aca="false">C14*C15</f>
        <v>0</v>
      </c>
      <c r="D16" s="6" t="s">
        <v>26</v>
      </c>
    </row>
    <row r="18" customFormat="false" ht="19.5" hidden="false" customHeight="true" outlineLevel="0" collapsed="false">
      <c r="B18" s="3" t="s">
        <v>27</v>
      </c>
      <c r="C18" s="3"/>
      <c r="D18" s="3"/>
    </row>
    <row r="19" customFormat="false" ht="15" hidden="false" customHeight="false" outlineLevel="0" collapsed="false">
      <c r="B19" s="4" t="s">
        <v>28</v>
      </c>
      <c r="C19" s="5" t="n">
        <v>0</v>
      </c>
      <c r="D19" s="6" t="s">
        <v>29</v>
      </c>
    </row>
    <row r="20" customFormat="false" ht="15" hidden="false" customHeight="false" outlineLevel="0" collapsed="false">
      <c r="B20" s="4" t="s">
        <v>30</v>
      </c>
      <c r="C20" s="5" t="n">
        <v>0</v>
      </c>
      <c r="D20" s="6" t="s">
        <v>31</v>
      </c>
    </row>
    <row r="21" customFormat="false" ht="15" hidden="false" customHeight="false" outlineLevel="0" collapsed="false">
      <c r="B21" s="4" t="s">
        <v>32</v>
      </c>
      <c r="C21" s="5" t="n">
        <v>0</v>
      </c>
      <c r="D21" s="6" t="s">
        <v>33</v>
      </c>
    </row>
    <row r="22" customFormat="false" ht="15" hidden="false" customHeight="false" outlineLevel="0" collapsed="false">
      <c r="B22" s="4" t="s">
        <v>34</v>
      </c>
      <c r="C22" s="9" t="n">
        <f aca="false">SUM(C19:C21)</f>
        <v>0</v>
      </c>
      <c r="D22" s="6"/>
    </row>
    <row r="24" customFormat="false" ht="19.5" hidden="false" customHeight="true" outlineLevel="0" collapsed="false">
      <c r="B24" s="3" t="s">
        <v>35</v>
      </c>
      <c r="C24" s="3"/>
      <c r="D24" s="3"/>
    </row>
    <row r="25" customFormat="false" ht="15" hidden="false" customHeight="false" outlineLevel="0" collapsed="false">
      <c r="B25" s="4" t="s">
        <v>36</v>
      </c>
      <c r="C25" s="5" t="n">
        <v>0</v>
      </c>
      <c r="D25" s="6" t="s">
        <v>37</v>
      </c>
    </row>
    <row r="26" customFormat="false" ht="15" hidden="false" customHeight="false" outlineLevel="0" collapsed="false">
      <c r="B26" s="4" t="s">
        <v>38</v>
      </c>
      <c r="C26" s="5" t="n">
        <v>0</v>
      </c>
      <c r="D26" s="6" t="s">
        <v>39</v>
      </c>
    </row>
    <row r="27" customFormat="false" ht="15" hidden="false" customHeight="false" outlineLevel="0" collapsed="false">
      <c r="B27" s="4" t="s">
        <v>40</v>
      </c>
      <c r="C27" s="9" t="n">
        <f aca="false">SUM(C25:C26)</f>
        <v>0</v>
      </c>
      <c r="D27" s="6"/>
    </row>
    <row r="29" customFormat="false" ht="19.5" hidden="false" customHeight="true" outlineLevel="0" collapsed="false">
      <c r="B29" s="3" t="s">
        <v>41</v>
      </c>
      <c r="C29" s="3"/>
      <c r="D29" s="3"/>
    </row>
    <row r="30" customFormat="false" ht="23.85" hidden="false" customHeight="false" outlineLevel="0" collapsed="false">
      <c r="B30" s="4" t="s">
        <v>42</v>
      </c>
      <c r="C30" s="5" t="s">
        <v>43</v>
      </c>
      <c r="D30" s="6" t="s">
        <v>44</v>
      </c>
    </row>
    <row r="31" customFormat="false" ht="15" hidden="false" customHeight="false" outlineLevel="0" collapsed="false">
      <c r="B31" s="4" t="s">
        <v>45</v>
      </c>
      <c r="C31" s="9" t="n">
        <f aca="false">IF(C30="CIF value",C16+C22+C27,C16+C22)</f>
        <v>0</v>
      </c>
      <c r="D31" s="6" t="s">
        <v>46</v>
      </c>
    </row>
    <row r="32" customFormat="false" ht="15" hidden="false" customHeight="false" outlineLevel="0" collapsed="false">
      <c r="B32" s="4" t="s">
        <v>47</v>
      </c>
      <c r="C32" s="10" t="n">
        <v>0</v>
      </c>
      <c r="D32" s="6" t="s">
        <v>48</v>
      </c>
    </row>
    <row r="33" customFormat="false" ht="15" hidden="false" customHeight="false" outlineLevel="0" collapsed="false">
      <c r="B33" s="4" t="s">
        <v>49</v>
      </c>
      <c r="C33" s="9" t="n">
        <f aca="false">C31*C32</f>
        <v>0</v>
      </c>
      <c r="D33" s="6" t="s">
        <v>50</v>
      </c>
    </row>
    <row r="34" customFormat="false" ht="22.35" hidden="false" customHeight="false" outlineLevel="0" collapsed="false">
      <c r="B34" s="4" t="s">
        <v>51</v>
      </c>
      <c r="C34" s="5" t="n">
        <v>0</v>
      </c>
      <c r="D34" s="6" t="s">
        <v>52</v>
      </c>
    </row>
    <row r="35" customFormat="false" ht="15" hidden="false" customHeight="false" outlineLevel="0" collapsed="false">
      <c r="B35" s="4" t="s">
        <v>53</v>
      </c>
      <c r="C35" s="5" t="n">
        <v>0</v>
      </c>
      <c r="D35" s="6" t="s">
        <v>54</v>
      </c>
    </row>
    <row r="36" customFormat="false" ht="15" hidden="false" customHeight="false" outlineLevel="0" collapsed="false">
      <c r="B36" s="4" t="s">
        <v>55</v>
      </c>
      <c r="C36" s="5" t="n">
        <v>0</v>
      </c>
      <c r="D36" s="6" t="s">
        <v>56</v>
      </c>
    </row>
    <row r="37" customFormat="false" ht="15" hidden="false" customHeight="false" outlineLevel="0" collapsed="false">
      <c r="B37" s="4" t="s">
        <v>57</v>
      </c>
      <c r="C37" s="9" t="n">
        <f aca="false">C33+SUM(C34:C36)</f>
        <v>0</v>
      </c>
      <c r="D37" s="6"/>
    </row>
    <row r="39" customFormat="false" ht="19.5" hidden="false" customHeight="true" outlineLevel="0" collapsed="false">
      <c r="B39" s="3" t="s">
        <v>58</v>
      </c>
      <c r="C39" s="3"/>
      <c r="D39" s="3"/>
    </row>
    <row r="40" customFormat="false" ht="15" hidden="false" customHeight="false" outlineLevel="0" collapsed="false">
      <c r="B40" s="4" t="s">
        <v>59</v>
      </c>
      <c r="C40" s="5" t="n">
        <v>0</v>
      </c>
      <c r="D40" s="6" t="s">
        <v>60</v>
      </c>
    </row>
    <row r="41" customFormat="false" ht="15" hidden="false" customHeight="false" outlineLevel="0" collapsed="false">
      <c r="B41" s="4" t="s">
        <v>61</v>
      </c>
      <c r="C41" s="5" t="n">
        <v>0</v>
      </c>
      <c r="D41" s="6" t="s">
        <v>62</v>
      </c>
    </row>
    <row r="42" customFormat="false" ht="15" hidden="false" customHeight="false" outlineLevel="0" collapsed="false">
      <c r="B42" s="4" t="s">
        <v>63</v>
      </c>
      <c r="C42" s="5" t="n">
        <v>0</v>
      </c>
      <c r="D42" s="6"/>
    </row>
    <row r="43" customFormat="false" ht="15" hidden="false" customHeight="false" outlineLevel="0" collapsed="false">
      <c r="B43" s="4" t="s">
        <v>64</v>
      </c>
      <c r="C43" s="5" t="n">
        <v>0</v>
      </c>
      <c r="D43" s="6" t="s">
        <v>65</v>
      </c>
    </row>
    <row r="44" customFormat="false" ht="15" hidden="false" customHeight="false" outlineLevel="0" collapsed="false">
      <c r="B44" s="4" t="s">
        <v>66</v>
      </c>
      <c r="C44" s="5" t="n">
        <v>0</v>
      </c>
      <c r="D44" s="6"/>
    </row>
    <row r="45" customFormat="false" ht="15" hidden="false" customHeight="false" outlineLevel="0" collapsed="false">
      <c r="B45" s="4" t="s">
        <v>67</v>
      </c>
      <c r="C45" s="9" t="n">
        <f aca="false">SUM(C40:C44)</f>
        <v>0</v>
      </c>
      <c r="D45" s="6"/>
    </row>
    <row r="47" customFormat="false" ht="19.5" hidden="false" customHeight="true" outlineLevel="0" collapsed="false">
      <c r="B47" s="3" t="s">
        <v>68</v>
      </c>
      <c r="C47" s="3"/>
      <c r="D47" s="3"/>
    </row>
    <row r="48" customFormat="false" ht="15" hidden="false" customHeight="false" outlineLevel="0" collapsed="false">
      <c r="B48" s="4" t="s">
        <v>69</v>
      </c>
      <c r="C48" s="5" t="n">
        <v>0</v>
      </c>
      <c r="D48" s="6" t="s">
        <v>70</v>
      </c>
    </row>
    <row r="49" customFormat="false" ht="15" hidden="false" customHeight="false" outlineLevel="0" collapsed="false">
      <c r="B49" s="4" t="s">
        <v>71</v>
      </c>
      <c r="C49" s="10" t="n">
        <v>0</v>
      </c>
      <c r="D49" s="6" t="s">
        <v>72</v>
      </c>
    </row>
    <row r="50" customFormat="false" ht="15" hidden="false" customHeight="false" outlineLevel="0" collapsed="false">
      <c r="B50" s="4" t="s">
        <v>73</v>
      </c>
      <c r="C50" s="9" t="n">
        <f aca="false">C16*C49</f>
        <v>0</v>
      </c>
      <c r="D50" s="6" t="s">
        <v>74</v>
      </c>
    </row>
    <row r="51" customFormat="false" ht="15" hidden="false" customHeight="false" outlineLevel="0" collapsed="false">
      <c r="B51" s="4" t="s">
        <v>75</v>
      </c>
      <c r="C51" s="5" t="n">
        <v>0</v>
      </c>
      <c r="D51" s="6" t="s">
        <v>76</v>
      </c>
    </row>
    <row r="52" customFormat="false" ht="15" hidden="false" customHeight="false" outlineLevel="0" collapsed="false">
      <c r="B52" s="4" t="s">
        <v>77</v>
      </c>
      <c r="C52" s="9" t="n">
        <f aca="false">C48+C50+C51</f>
        <v>0</v>
      </c>
      <c r="D52" s="6"/>
    </row>
    <row r="54" customFormat="false" ht="19.5" hidden="false" customHeight="true" outlineLevel="0" collapsed="false">
      <c r="B54" s="3" t="s">
        <v>78</v>
      </c>
      <c r="C54" s="3"/>
      <c r="D54" s="3"/>
    </row>
    <row r="55" customFormat="false" ht="15" hidden="false" customHeight="false" outlineLevel="0" collapsed="false">
      <c r="B55" s="11" t="s">
        <v>79</v>
      </c>
      <c r="C55" s="12" t="n">
        <f aca="false">C16+C22+C27+C37+C45+C52</f>
        <v>0</v>
      </c>
      <c r="D55" s="6" t="s">
        <v>80</v>
      </c>
    </row>
    <row r="56" customFormat="false" ht="15" hidden="false" customHeight="false" outlineLevel="0" collapsed="false">
      <c r="B56" s="11" t="s">
        <v>81</v>
      </c>
      <c r="C56" s="13" t="str">
        <f aca="false">IF(C15=0,"",C55/C15)</f>
        <v/>
      </c>
      <c r="D56" s="6" t="s">
        <v>82</v>
      </c>
    </row>
    <row r="57" customFormat="false" ht="15" hidden="false" customHeight="false" outlineLevel="0" collapsed="false">
      <c r="B57" s="4" t="s">
        <v>83</v>
      </c>
      <c r="C57" s="14" t="str">
        <f aca="false">IF(C16=0,"",C55/C16-1)</f>
        <v/>
      </c>
      <c r="D57" s="6" t="s">
        <v>84</v>
      </c>
    </row>
    <row r="59" customFormat="false" ht="19.5" hidden="false" customHeight="true" outlineLevel="0" collapsed="false">
      <c r="B59" s="3" t="s">
        <v>85</v>
      </c>
      <c r="C59" s="3"/>
      <c r="D59" s="3"/>
    </row>
    <row r="60" customFormat="false" ht="15" hidden="false" customHeight="false" outlineLevel="0" collapsed="false">
      <c r="B60" s="4" t="s">
        <v>86</v>
      </c>
      <c r="C60" s="15" t="n">
        <v>0</v>
      </c>
      <c r="D60" s="6" t="s">
        <v>87</v>
      </c>
    </row>
    <row r="61" customFormat="false" ht="15" hidden="false" customHeight="false" outlineLevel="0" collapsed="false">
      <c r="B61" s="4" t="s">
        <v>88</v>
      </c>
      <c r="C61" s="10" t="n">
        <v>0</v>
      </c>
      <c r="D61" s="6" t="s">
        <v>89</v>
      </c>
    </row>
    <row r="62" customFormat="false" ht="15" hidden="false" customHeight="false" outlineLevel="0" collapsed="false">
      <c r="B62" s="4" t="s">
        <v>90</v>
      </c>
      <c r="C62" s="10" t="n">
        <v>0</v>
      </c>
      <c r="D62" s="6" t="s">
        <v>89</v>
      </c>
    </row>
    <row r="63" customFormat="false" ht="15" hidden="false" customHeight="false" outlineLevel="0" collapsed="false">
      <c r="B63" s="4" t="s">
        <v>91</v>
      </c>
      <c r="C63" s="5" t="n">
        <v>0</v>
      </c>
      <c r="D63" s="6" t="s">
        <v>92</v>
      </c>
    </row>
    <row r="64" customFormat="false" ht="15" hidden="false" customHeight="false" outlineLevel="0" collapsed="false">
      <c r="B64" s="4" t="s">
        <v>93</v>
      </c>
      <c r="C64" s="10" t="n">
        <v>0</v>
      </c>
      <c r="D64" s="6" t="s">
        <v>89</v>
      </c>
    </row>
    <row r="65" customFormat="false" ht="15" hidden="false" customHeight="false" outlineLevel="0" collapsed="false">
      <c r="B65" s="4" t="s">
        <v>94</v>
      </c>
      <c r="C65" s="9" t="n">
        <f aca="false">C60*(1-C61-C62-C64)</f>
        <v>0</v>
      </c>
      <c r="D65" s="6" t="s">
        <v>95</v>
      </c>
    </row>
    <row r="66" customFormat="false" ht="15" hidden="false" customHeight="false" outlineLevel="0" collapsed="false">
      <c r="B66" s="4" t="s">
        <v>96</v>
      </c>
      <c r="C66" s="9" t="str">
        <f aca="false">IF(C15=0,"",C65-C56-C63)</f>
        <v/>
      </c>
      <c r="D66" s="6" t="s">
        <v>97</v>
      </c>
    </row>
    <row r="67" customFormat="false" ht="15" hidden="false" customHeight="false" outlineLevel="0" collapsed="false">
      <c r="B67" s="4" t="s">
        <v>98</v>
      </c>
      <c r="C67" s="14" t="str">
        <f aca="false">IF(C60=0,"",C66/C60)</f>
        <v/>
      </c>
      <c r="D67" s="6" t="s">
        <v>99</v>
      </c>
    </row>
    <row r="68" customFormat="false" ht="15" hidden="false" customHeight="false" outlineLevel="0" collapsed="false">
      <c r="B68" s="11" t="s">
        <v>100</v>
      </c>
      <c r="C68" s="12" t="str">
        <f aca="false">IF(C15=0,"",IF((1-C61-C62-C64)=0,"",(C56+C63)/(1-C61-C62-C64)))</f>
        <v/>
      </c>
      <c r="D68" s="6" t="s">
        <v>101</v>
      </c>
    </row>
    <row r="69" customFormat="false" ht="15" hidden="false" customHeight="false" outlineLevel="0" collapsed="false">
      <c r="B69" s="4" t="s">
        <v>102</v>
      </c>
      <c r="C69" s="9" t="str">
        <f aca="false">IF(C15=0,"",C66*C15)</f>
        <v/>
      </c>
      <c r="D69" s="6" t="s">
        <v>103</v>
      </c>
    </row>
    <row r="71" customFormat="false" ht="15" hidden="false" customHeight="true" outlineLevel="0" collapsed="false">
      <c r="B71" s="16" t="s">
        <v>104</v>
      </c>
      <c r="C71" s="16"/>
      <c r="D71" s="16"/>
    </row>
    <row r="72" customFormat="false" ht="15" hidden="false" customHeight="false" outlineLevel="0" collapsed="false">
      <c r="B72" s="16"/>
      <c r="C72" s="16"/>
      <c r="D72" s="16"/>
    </row>
    <row r="73" customFormat="false" ht="15" hidden="false" customHeight="false" outlineLevel="0" collapsed="false">
      <c r="B73" s="16"/>
      <c r="C73" s="16"/>
      <c r="D73" s="16"/>
    </row>
    <row r="74" customFormat="false" ht="15" hidden="false" customHeight="false" outlineLevel="0" collapsed="false">
      <c r="B74" s="16"/>
      <c r="C74" s="16"/>
      <c r="D74" s="16"/>
    </row>
  </sheetData>
  <mergeCells count="12">
    <mergeCell ref="B1:D1"/>
    <mergeCell ref="B2:D2"/>
    <mergeCell ref="B4:D4"/>
    <mergeCell ref="B13:D13"/>
    <mergeCell ref="B18:D18"/>
    <mergeCell ref="B24:D24"/>
    <mergeCell ref="B29:D29"/>
    <mergeCell ref="B39:D39"/>
    <mergeCell ref="B47:D47"/>
    <mergeCell ref="B54:D54"/>
    <mergeCell ref="B59:D59"/>
    <mergeCell ref="B71:D74"/>
  </mergeCells>
  <dataValidations count="3">
    <dataValidation allowBlank="true" errorStyle="stop" operator="between" showDropDown="false" showErrorMessage="false" showInputMessage="false" sqref="C8" type="list">
      <formula1>Lists!$A$2:$A$12</formula1>
      <formula2>0</formula2>
    </dataValidation>
    <dataValidation allowBlank="true" errorStyle="stop" operator="between" showDropDown="false" showErrorMessage="false" showInputMessage="false" sqref="C30" type="list">
      <formula1>Lists!$B$2:$B$3</formula1>
      <formula2>0</formula2>
    </dataValidation>
    <dataValidation allowBlank="true" errorStyle="stop" operator="between" showDropDown="false" showErrorMessage="false" showInputMessage="false" sqref="C10" type="list">
      <formula1>Lists!$C$2:$C$7</formula1>
      <formula2>0</formula2>
    </dataValidation>
  </dataValidations>
  <printOptions headings="false" gridLines="false" gridLinesSet="true" horizontalCentered="false" verticalCentered="false"/>
  <pageMargins left="0.5" right="0.5"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6"/>
    <col collapsed="false" customWidth="true" hidden="false" outlineLevel="0" max="3" min="3" style="0" width="18"/>
  </cols>
  <sheetData>
    <row r="1" customFormat="false" ht="15" hidden="false" customHeight="false" outlineLevel="0" collapsed="false">
      <c r="A1" s="17" t="s">
        <v>105</v>
      </c>
      <c r="B1" s="17" t="s">
        <v>42</v>
      </c>
      <c r="C1" s="17" t="s">
        <v>106</v>
      </c>
    </row>
    <row r="2" customFormat="false" ht="15" hidden="false" customHeight="false" outlineLevel="0" collapsed="false">
      <c r="A2" s="0" t="s">
        <v>107</v>
      </c>
      <c r="B2" s="0" t="s">
        <v>43</v>
      </c>
      <c r="C2" s="0" t="s">
        <v>15</v>
      </c>
    </row>
    <row r="3" customFormat="false" ht="15" hidden="false" customHeight="false" outlineLevel="0" collapsed="false">
      <c r="A3" s="0" t="s">
        <v>108</v>
      </c>
      <c r="B3" s="0" t="s">
        <v>109</v>
      </c>
      <c r="C3" s="0" t="s">
        <v>110</v>
      </c>
    </row>
    <row r="4" customFormat="false" ht="15" hidden="false" customHeight="false" outlineLevel="0" collapsed="false">
      <c r="A4" s="0" t="s">
        <v>111</v>
      </c>
      <c r="C4" s="0" t="s">
        <v>112</v>
      </c>
    </row>
    <row r="5" customFormat="false" ht="15" hidden="false" customHeight="false" outlineLevel="0" collapsed="false">
      <c r="A5" s="0" t="s">
        <v>10</v>
      </c>
      <c r="C5" s="0" t="s">
        <v>113</v>
      </c>
    </row>
    <row r="6" customFormat="false" ht="15" hidden="false" customHeight="false" outlineLevel="0" collapsed="false">
      <c r="A6" s="0" t="s">
        <v>114</v>
      </c>
      <c r="C6" s="0" t="s">
        <v>115</v>
      </c>
    </row>
    <row r="7" customFormat="false" ht="15" hidden="false" customHeight="false" outlineLevel="0" collapsed="false">
      <c r="A7" s="0" t="s">
        <v>116</v>
      </c>
      <c r="C7" s="0" t="s">
        <v>117</v>
      </c>
    </row>
    <row r="8" customFormat="false" ht="15" hidden="false" customHeight="false" outlineLevel="0" collapsed="false">
      <c r="A8" s="0" t="s">
        <v>118</v>
      </c>
    </row>
    <row r="9" customFormat="false" ht="15" hidden="false" customHeight="false" outlineLevel="0" collapsed="false">
      <c r="A9" s="0" t="s">
        <v>119</v>
      </c>
    </row>
    <row r="10" customFormat="false" ht="15" hidden="false" customHeight="false" outlineLevel="0" collapsed="false">
      <c r="A10" s="0" t="s">
        <v>120</v>
      </c>
    </row>
    <row r="11" customFormat="false" ht="15" hidden="false" customHeight="false" outlineLevel="0" collapsed="false">
      <c r="A11" s="0" t="s">
        <v>121</v>
      </c>
    </row>
    <row r="12" customFormat="false" ht="15" hidden="false" customHeight="false" outlineLevel="0" collapsed="false">
      <c r="A12" s="0" t="s">
        <v>122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00"/>
  </cols>
  <sheetData>
    <row r="2" customFormat="false" ht="17.35" hidden="false" customHeight="false" outlineLevel="0" collapsed="false">
      <c r="B2" s="18" t="s">
        <v>123</v>
      </c>
    </row>
    <row r="4" customFormat="false" ht="15" hidden="false" customHeight="false" outlineLevel="0" collapsed="false">
      <c r="B4" s="19" t="s">
        <v>124</v>
      </c>
    </row>
    <row r="5" customFormat="false" ht="39" hidden="false" customHeight="true" outlineLevel="0" collapsed="false">
      <c r="B5" s="20" t="s">
        <v>125</v>
      </c>
    </row>
    <row r="7" customFormat="false" ht="15" hidden="false" customHeight="false" outlineLevel="0" collapsed="false">
      <c r="B7" s="19" t="s">
        <v>126</v>
      </c>
    </row>
    <row r="8" customFormat="false" ht="15" hidden="false" customHeight="true" outlineLevel="0" collapsed="false">
      <c r="B8" s="20" t="s">
        <v>127</v>
      </c>
    </row>
    <row r="9" customFormat="false" ht="15" hidden="false" customHeight="true" outlineLevel="0" collapsed="false">
      <c r="B9" s="20" t="s">
        <v>128</v>
      </c>
    </row>
    <row r="10" customFormat="false" ht="15" hidden="false" customHeight="true" outlineLevel="0" collapsed="false">
      <c r="B10" s="20" t="s">
        <v>129</v>
      </c>
    </row>
    <row r="12" customFormat="false" ht="15" hidden="false" customHeight="false" outlineLevel="0" collapsed="false">
      <c r="B12" s="19" t="s">
        <v>130</v>
      </c>
    </row>
    <row r="13" customFormat="false" ht="25.5" hidden="false" customHeight="true" outlineLevel="0" collapsed="false">
      <c r="B13" s="20" t="s">
        <v>131</v>
      </c>
    </row>
    <row r="14" customFormat="false" ht="15" hidden="false" customHeight="true" outlineLevel="0" collapsed="false">
      <c r="B14" s="20" t="s">
        <v>132</v>
      </c>
    </row>
    <row r="15" customFormat="false" ht="25.5" hidden="false" customHeight="true" outlineLevel="0" collapsed="false">
      <c r="B15" s="20" t="s">
        <v>133</v>
      </c>
    </row>
    <row r="16" customFormat="false" ht="25.5" hidden="false" customHeight="true" outlineLevel="0" collapsed="false">
      <c r="B16" s="20" t="s">
        <v>134</v>
      </c>
    </row>
    <row r="17" customFormat="false" ht="25.5" hidden="false" customHeight="true" outlineLevel="0" collapsed="false">
      <c r="B17" s="20" t="s">
        <v>135</v>
      </c>
    </row>
    <row r="18" customFormat="false" ht="15" hidden="false" customHeight="true" outlineLevel="0" collapsed="false">
      <c r="B18" s="20" t="s">
        <v>136</v>
      </c>
    </row>
    <row r="20" customFormat="false" ht="15" hidden="false" customHeight="false" outlineLevel="0" collapsed="false">
      <c r="B20" s="19" t="s">
        <v>137</v>
      </c>
    </row>
    <row r="21" customFormat="false" ht="15" hidden="false" customHeight="true" outlineLevel="0" collapsed="false">
      <c r="B21" s="20" t="s">
        <v>138</v>
      </c>
    </row>
    <row r="22" customFormat="false" ht="15" hidden="false" customHeight="true" outlineLevel="0" collapsed="false">
      <c r="B22" s="20" t="s">
        <v>139</v>
      </c>
    </row>
    <row r="23" customFormat="false" ht="15" hidden="false" customHeight="true" outlineLevel="0" collapsed="false">
      <c r="B23" s="20" t="s">
        <v>140</v>
      </c>
    </row>
    <row r="24" customFormat="false" ht="15" hidden="false" customHeight="true" outlineLevel="0" collapsed="false">
      <c r="B24" s="20" t="s">
        <v>141</v>
      </c>
    </row>
    <row r="25" customFormat="false" ht="15" hidden="false" customHeight="true" outlineLevel="0" collapsed="false">
      <c r="B25" s="20" t="s">
        <v>142</v>
      </c>
    </row>
    <row r="26" customFormat="false" ht="25.5" hidden="false" customHeight="true" outlineLevel="0" collapsed="false">
      <c r="B26" s="20" t="s">
        <v>143</v>
      </c>
    </row>
    <row r="27" customFormat="false" ht="25.5" hidden="false" customHeight="true" outlineLevel="0" collapsed="false">
      <c r="B27" s="20" t="s">
        <v>144</v>
      </c>
    </row>
    <row r="29" customFormat="false" ht="15" hidden="false" customHeight="false" outlineLevel="0" collapsed="false">
      <c r="B29" s="19" t="s">
        <v>145</v>
      </c>
    </row>
    <row r="30" customFormat="false" ht="51.75" hidden="false" customHeight="true" outlineLevel="0" collapsed="false">
      <c r="B30" s="20" t="s">
        <v>146</v>
      </c>
    </row>
    <row r="31" customFormat="false" ht="39" hidden="false" customHeight="true" outlineLevel="0" collapsed="false">
      <c r="B31" s="20" t="s">
        <v>147</v>
      </c>
    </row>
    <row r="33" customFormat="false" ht="15" hidden="false" customHeight="false" outlineLevel="0" collapsed="false">
      <c r="B33" s="19" t="s">
        <v>148</v>
      </c>
    </row>
    <row r="34" customFormat="false" ht="15" hidden="false" customHeight="true" outlineLevel="0" collapsed="false">
      <c r="B34" s="20" t="s">
        <v>149</v>
      </c>
    </row>
    <row r="35" customFormat="false" ht="15" hidden="false" customHeight="true" outlineLevel="0" collapsed="false">
      <c r="B35" s="20" t="s">
        <v>150</v>
      </c>
    </row>
    <row r="36" customFormat="false" ht="15" hidden="false" customHeight="true" outlineLevel="0" collapsed="false">
      <c r="B36" s="20" t="s">
        <v>151</v>
      </c>
    </row>
    <row r="37" customFormat="false" ht="15" hidden="false" customHeight="true" outlineLevel="0" collapsed="false">
      <c r="B37" s="20" t="s">
        <v>152</v>
      </c>
    </row>
    <row r="38" customFormat="false" ht="15" hidden="false" customHeight="true" outlineLevel="0" collapsed="false">
      <c r="B38" s="20" t="s">
        <v>153</v>
      </c>
    </row>
    <row r="40" customFormat="false" ht="15" hidden="false" customHeight="false" outlineLevel="0" collapsed="false">
      <c r="B40" s="19" t="s">
        <v>154</v>
      </c>
    </row>
    <row r="41" customFormat="false" ht="39" hidden="false" customHeight="true" outlineLevel="0" collapsed="false">
      <c r="B41" s="20" t="s">
        <v>155</v>
      </c>
    </row>
    <row r="43" customFormat="false" ht="15" hidden="false" customHeight="false" outlineLevel="0" collapsed="false">
      <c r="B43" s="19" t="s">
        <v>156</v>
      </c>
    </row>
    <row r="44" customFormat="false" ht="25.5" hidden="false" customHeight="true" outlineLevel="0" collapsed="false">
      <c r="B44" s="20" t="s">
        <v>157</v>
      </c>
    </row>
    <row r="46" customFormat="false" ht="15" hidden="false" customHeight="false" outlineLevel="0" collapsed="false">
      <c r="B46" s="19" t="s">
        <v>158</v>
      </c>
    </row>
    <row r="47" customFormat="false" ht="25.5" hidden="false" customHeight="true" outlineLevel="0" collapsed="false">
      <c r="B47" s="20" t="s">
        <v>159</v>
      </c>
    </row>
    <row r="49" customFormat="false" ht="15" hidden="false" customHeight="false" outlineLevel="0" collapsed="false">
      <c r="B49" s="19" t="s">
        <v>160</v>
      </c>
    </row>
    <row r="50" customFormat="false" ht="39" hidden="false" customHeight="true" outlineLevel="0" collapsed="false">
      <c r="B50" s="20" t="s">
        <v>161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2026-08-12T00:44:39Z</dcterms:created>
  <dc:creator>openpyxl</dc:creator>
  <dc:description/>
  <dc:language>en-US</dc:language>
  <cp:lastModifiedBy/>
  <dcterms:modified xsi:type="dcterms:W3CDTF">2026-08-12T00:44:39Z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